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45" windowWidth="14805" windowHeight="4770" activeTab="0"/>
  </bookViews>
  <sheets>
    <sheet name="Классифик (14)" sheetId="1" r:id="rId1"/>
  </sheets>
  <definedNames>
    <definedName name="_xlnm.Print_Area" localSheetId="0">'Классифик (14)'!$A$1:$E$85</definedName>
  </definedNames>
  <calcPr fullCalcOnLoad="1"/>
</workbook>
</file>

<file path=xl/sharedStrings.xml><?xml version="1.0" encoding="utf-8"?>
<sst xmlns="http://schemas.openxmlformats.org/spreadsheetml/2006/main" count="90" uniqueCount="90">
  <si>
    <t>Цена без НДС, руб.</t>
  </si>
  <si>
    <t>ВЫДАЧА БЛАНКА СВИДЕТЕЛЬСТВА О ПРИСВОЕНИИ КАТЕГОРИИ</t>
  </si>
  <si>
    <t>Е.А. Василенко</t>
  </si>
  <si>
    <t>Начальник планово-экономического отдела</t>
  </si>
  <si>
    <t xml:space="preserve">Код вида работ (услуг) </t>
  </si>
  <si>
    <t>Приложение 2</t>
  </si>
  <si>
    <t>НАИМЕНОВАНИЕ ВИДА РАБОТ (УСЛУГ)</t>
  </si>
  <si>
    <t>Т.И. Буслаева</t>
  </si>
  <si>
    <t>Заместитель генерального директора по подтверждению соответствия</t>
  </si>
  <si>
    <t xml:space="preserve">Начальник отдела по подтверждению соответствия услуг и систем менеджмента </t>
  </si>
  <si>
    <t>МЕТОДИЧЕСКАЯ ПОМОЩЬ ГОСТИНИЦАМ И ИНЫМ СРЕДСТВАМ РАЗМЕЩЕНИЯ С КОЛИЧЕСТВОМ НОМЕРОВ ДО 15 (ВКЛЮЧИТЕЛЬНО) В ПОДГОТОВКЕ К КЛАССИФИКАЦИИ</t>
  </si>
  <si>
    <t>МЕТОДИЧЕСКАЯ ПОМОЩЬ ГОСТИНИЦАМ И ИНЫМ СРЕДСТВАМ РАЗМЕЩЕНИЯ С КОЛИЧЕСТВОМ НОМЕРОВ 16-100 В ПОДГОТОВКЕ К КЛАССИФИКАЦИИ</t>
  </si>
  <si>
    <t>МЕТОДИЧЕСКАЯ ПОМОЩЬ ГОСТИНИЦАМ И ИНЫМ СРЕДСТВАМ РАЗМЕЩЕНИЯ С КОЛИЧЕСТВОМ НОМЕРОВ СВЫШЕ 100 В ПОДГОТОВКЕ К КЛАССИФИКАЦИИ</t>
  </si>
  <si>
    <t>ПРОВЕДЕНИЕ РАБОТ ПО ПЕРЕОФОРМЛЕНИЮ СВИДЕТЕЛЬСТВА О ПРИСВОЕНИИ ГОСТИНИЦЕ КАТЕГОРИИ</t>
  </si>
  <si>
    <r>
      <t>Цена без НДС</t>
    </r>
    <r>
      <rPr>
        <b/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2020г.</t>
    </r>
  </si>
  <si>
    <t>Цена с НДС, руб.</t>
  </si>
  <si>
    <t xml:space="preserve">Трудоемкость </t>
  </si>
  <si>
    <t>И.А. Луценко</t>
  </si>
  <si>
    <t xml:space="preserve">КЛАССИФИКАЦИЯ ГОСТИНИЦ КАТЕГОРИИ "БЕЗ ЗВЕЗД" С КОЛИЧЕСТВОМ НОМЕРОВ ДО 15 (ВКЛЮЧИТЕЛЬНО) </t>
  </si>
  <si>
    <t xml:space="preserve">КЛАССИФИКАЦИЯ ГОСТИНИЦ КАТЕГОРИИ "БЕЗ ЗВЕЗД" С КОЛИЧЕСТВОМ НОМЕРОВ 16-25 </t>
  </si>
  <si>
    <t>КЛАССИФИКАЦИЯ ГОСТИНИЦ КАТЕГОРИИ "БЕЗ ЗВЕЗД" С КОЛИЧЕСТВОМ НОМЕРОВ 26-50</t>
  </si>
  <si>
    <t>КЛАССИФИКАЦИЯ ГОСТИНИЦ КАТЕГОРИИ "БЕЗ ЗВЕЗД" С КОЛИЧЕСТВОМ НОМЕРОВ 51-100</t>
  </si>
  <si>
    <t>КЛАССИФИКАЦИЯ ГОСТИНИЦ КАТЕГОРИИ "БЕЗ ЗВЕЗД" С КОЛИЧЕСТВОМ НОМЕРОВ 101-150</t>
  </si>
  <si>
    <t>КЛАССИФИКАЦИЯ ГОСТИНИЦ КАТЕГОРИИ "БЕЗ ЗВЕЗД" С КОЛИЧЕСТВОМ НОМЕРОВ 151-200</t>
  </si>
  <si>
    <t>КЛАССИФИКАЦИЯ ГОСТИНИЦ КАТЕГОРИИ "БЕЗ ЗВЕЗД" С КОЛИЧЕСТВОМ НОМЕРОВ 201-300</t>
  </si>
  <si>
    <t>КЛАССИФИКАЦИЯ ГОСТИНИЦ КАТЕГОРИИ "БЕЗ ЗВЕЗД" С КОЛИЧЕСТВОМ НОМЕРОВ 301-400</t>
  </si>
  <si>
    <t>КЛАССИФИКАЦИЯ ГОСТИНИЦ КАТЕГОРИИ "БЕЗ ЗВЕЗД" С КОЛИЧЕСТВОМ НОМЕРОВ 401-500</t>
  </si>
  <si>
    <t xml:space="preserve">КЛАССИФИКАЦИЯ ГОСТИНИЦ КАТЕГОРИИ "ОДНА ЗВЕЗДА" С КОЛИЧЕСТВОМ НОМЕРОВ ДО 15 (ВКЛЮЧИТЕЛЬНО) </t>
  </si>
  <si>
    <t xml:space="preserve">КЛАССИФИКАЦИЯ ГОСТИНИЦ КАТЕГОРИИ "ОДНА ЗВЕЗДА" С КОЛИЧЕСТВОМ НОМЕРОВ 16-25 </t>
  </si>
  <si>
    <t>КЛАССИФИКАЦИЯ ГОСТИНИЦ КАТЕГОРИИ "ОДНА ЗВЕЗДА" С КОЛИЧЕСТВОМ НОМЕРОВ 26-50</t>
  </si>
  <si>
    <t>КЛАССИФИКАЦИЯ ГОСТИНИЦ КАТЕГОРИИ "ОДНА ЗВЕЗДА" С КОЛИЧЕСТВОМ НОМЕРОВ 51-100</t>
  </si>
  <si>
    <t>КЛАССИФИКАЦИЯ ГОСТИНИЦ КАТЕГОРИИ "ОДНА ЗВЕЗДА" С КОЛИЧЕСТВОМ НОМЕРОВ 101-150</t>
  </si>
  <si>
    <t>КЛАССИФИКАЦИЯ ГОСТИНИЦ КАТЕГОРИИ "ОДНА ЗВЕЗДА" С КОЛИЧЕСТВОМ НОМЕРОВ 151-200</t>
  </si>
  <si>
    <t>КЛАССИФИКАЦИЯ ГОСТИНИЦ КАТЕГОРИИ "ОДНА ЗВЕЗДА" С КОЛИЧЕСТВОМ НОМЕРОВ 201-300</t>
  </si>
  <si>
    <t>КЛАССИФИКАЦИЯ ГОСТИНИЦ КАТЕГОРИИ "ОДНА ЗВЕЗДА" С КОЛИЧЕСТВОМ НОМЕРОВ 301-400</t>
  </si>
  <si>
    <t>КЛАССИФИКАЦИЯ ГОСТИНИЦ КАТЕГОРИИ "ОДНА ЗВЕЗДА" С КОЛИЧЕСТВОМ НОМЕРОВ 401-500</t>
  </si>
  <si>
    <t xml:space="preserve">КЛАССИФИКАЦИЯ ГОСТИНИЦ КАТЕГОРИИ "ДВЕ ЗВЕЗДЫ" С КОЛИЧЕСТВОМ НОМЕРОВ ДО 15 (ВКЛЮЧИТЕЛЬНО) </t>
  </si>
  <si>
    <t xml:space="preserve">КЛАССИФИКАЦИЯ ГОСТИНИЦ КАТЕГОРИИ "ДВЕ ЗВЕЗДЫ" С КОЛИЧЕСТВОМ НОМЕРОВ 16-25 </t>
  </si>
  <si>
    <t>КЛАССИФИКАЦИЯ ГОСТИНИЦ КАТЕГОРИИ "ДВЕ ЗВЕЗДЫ" С КОЛИЧЕСТВОМ НОМЕРОВ 26-50</t>
  </si>
  <si>
    <t>КЛАССИФИКАЦИЯ ГОСТИНИЦ КАТЕГОРИИ "ДВЕ ЗВЕЗДЫ" С КОЛИЧЕСТВОМ НОМЕРОВ 51-100</t>
  </si>
  <si>
    <t>КЛАССИФИКАЦИЯ ГОСТИНИЦ КАТЕГОРИИ "ДВЕ ЗВЕЗДЫ" С КОЛИЧЕСТВОМ НОМЕРОВ 101-150</t>
  </si>
  <si>
    <t>КЛАССИФИКАЦИЯ ГОСТИНИЦ КАТЕГОРИИ "ДВЕ ЗВЕЗДЫ" С КОЛИЧЕСТВОМ НОМЕРОВ 151-200</t>
  </si>
  <si>
    <t>КЛАССИФИКАЦИЯ ГОСТИНИЦ КАТЕГОРИИ "ДВЕ ЗВЕЗДЫ" С КОЛИЧЕСТВОМ НОМЕРОВ 201-300</t>
  </si>
  <si>
    <t>КЛАССИФИКАЦИЯ ГОСТИНИЦ КАТЕГОРИИ "ДВЕ ЗВЕЗДЫ" С КОЛИЧЕСТВОМ НОМЕРОВ 301-400</t>
  </si>
  <si>
    <t>КЛАССИФИКАЦИЯ ГОСТИНИЦ КАТЕГОРИИ "ДВЕ ЗВЕЗДЫ" С КОЛИЧЕСТВОМ НОМЕРОВ 401-500</t>
  </si>
  <si>
    <t xml:space="preserve">КЛАССИФИКАЦИЯ ГОСТИНИЦ КАТЕГОРИИ "ТРИ ЗВЕЗДЫ" С КОЛИЧЕСТВОМ НОМЕРОВ ДО 15 (ВКЛЮЧИТЕЛЬНО) </t>
  </si>
  <si>
    <t xml:space="preserve">КЛАССИФИКАЦИЯ ГОСТИНИЦ КАТЕГОРИИ "ТРИ ЗВЕЗДЫ" С КОЛИЧЕСТВОМ НОМЕРОВ 16-25 </t>
  </si>
  <si>
    <t>КЛАССИФИКАЦИЯ ГОСТИНИЦ КАТЕГОРИИ "ТРИ ЗВЕЗДЫ" С КОЛИЧЕСТВОМ НОМЕРОВ 26-50</t>
  </si>
  <si>
    <t>КЛАССИФИКАЦИЯ ГОСТИНИЦ КАТЕГОРИИ "ТРИ ЗВЕЗДЫ" С КОЛИЧЕСТВОМ НОМЕРОВ 51-100</t>
  </si>
  <si>
    <t>КЛАССИФИКАЦИЯ ГОСТИНИЦ КАТЕГОРИИ "ТРИ ЗВЕЗДЫ" С КОЛИЧЕСТВОМ НОМЕРОВ 101-150</t>
  </si>
  <si>
    <t>КЛАССИФИКАЦИЯ ГОСТИНИЦ КАТЕГОРИИ "ТРИ ЗВЕЗДЫ" С КОЛИЧЕСТВОМ НОМЕРОВ 151-200</t>
  </si>
  <si>
    <t>КЛАССИФИКАЦИЯ ГОСТИНИЦ КАТЕГОРИИ "ТРИ ЗВЕЗДЫ" С КОЛИЧЕСТВОМ НОМЕРОВ 201-300</t>
  </si>
  <si>
    <t>КЛАССИФИКАЦИЯ ГОСТИНИЦ КАТЕГОРИИ "ТРИ ЗВЕЗДЫ" С КОЛИЧЕСТВОМ НОМЕРОВ 301-400</t>
  </si>
  <si>
    <t>КЛАССИФИКАЦИЯ ГОСТИНИЦ КАТЕГОРИИ "ТРИ ЗВЕЗДЫ" С КОЛИЧЕСТВОМ НОМЕРОВ 401-500</t>
  </si>
  <si>
    <t xml:space="preserve">КЛАССИФИКАЦИЯ ГОСТИНИЦ КАТЕГОРИИ "ЧЕТЫРЕ ЗВЕЗДЫ" С КОЛИЧЕСТВОМ НОМЕРОВ ДО 15 (ВКЛЮЧИТЕЛЬНО) </t>
  </si>
  <si>
    <t xml:space="preserve">КЛАССИФИКАЦИЯ ГОСТИНИЦ КАТЕГОРИИ "ЧЕТЫРЕ ЗВЕЗДЫ" С КОЛИЧЕСТВОМ НОМЕРОВ 16-25 </t>
  </si>
  <si>
    <t>КЛАССИФИКАЦИЯ ГОСТИНИЦ КАТЕГОРИИ "ЧЕТЫРЕ ЗВЕЗДЫ" С КОЛИЧЕСТВОМ НОМЕРОВ 26-50</t>
  </si>
  <si>
    <t>КЛАССИФИКАЦИЯ ГОСТИНИЦ КАТЕГОРИИ "ЧЕТЫРЕ ЗВЕЗДЫ" С КОЛИЧЕСТВОМ НОМЕРОВ 51-100</t>
  </si>
  <si>
    <t>КЛАССИФИКАЦИЯ ГОСТИНИЦ КАТЕГОРИИ "ЧЕТЫРЕ ЗВЕЗДЫ" С КОЛИЧЕСТВОМ НОМЕРОВ 101-150</t>
  </si>
  <si>
    <t>КЛАССИФИКАЦИЯ ГОСТИНИЦ КАТЕГОРИИ "ЧЕТЫРЕ ЗВЕЗДЫ" С КОЛИЧЕСТВОМ НОМЕРОВ 151-200</t>
  </si>
  <si>
    <t>КЛАССИФИКАЦИЯ ГОСТИНИЦ КАТЕГОРИИ "ЧЕТЫРЕ ЗВЕЗДЫ" С КОЛИЧЕСТВОМ НОМЕРОВ 201-300</t>
  </si>
  <si>
    <t>КЛАССИФИКАЦИЯ ГОСТИНИЦ КАТЕГОРИИ "ЧЕТЫРЕ ЗВЕЗДЫ" С КОЛИЧЕСТВОМ НОМЕРОВ 301-400</t>
  </si>
  <si>
    <t>КЛАССИФИКАЦИЯ ГОСТИНИЦ КАТЕГОРИИ "ЧЕТЫРЕ ЗВЕЗДЫ" С КОЛИЧЕСТВОМ НОМЕРОВ 401-500</t>
  </si>
  <si>
    <t xml:space="preserve">КЛАССИФИКАЦИЯ ГОСТИНИЦ КАТЕГОРИИ "ПЯТЬ ЗВЕЗД" С КОЛИЧЕСТВОМ НОМЕРОВ ДО 15 (ВКЛЮЧИТЕЛЬНО) </t>
  </si>
  <si>
    <t xml:space="preserve">КЛАССИФИКАЦИЯ ГОСТИНИЦ КАТЕГОРИИ "ПЯТЬ ЗВЕЗД" С КОЛИЧЕСТВОМ НОМЕРОВ 16-25 </t>
  </si>
  <si>
    <t>КЛАССИФИКАЦИЯ ГОСТИНИЦ КАТЕГОРИИ "ПЯТЬ ЗВЕЗД" С КОЛИЧЕСТВОМ НОМЕРОВ 26-50</t>
  </si>
  <si>
    <t>КЛАССИФИКАЦИЯ ГОСТИНИЦ КАТЕГОРИИ "ПЯТЬ ЗВЕЗД" С КОЛИЧЕСТВОМ НОМЕРОВ 51-100</t>
  </si>
  <si>
    <t>КЛАССИФИКАЦИЯ ГОСТИНИЦ КАТЕГОРИИ "ПЯТЬ ЗВЕЗД" С КОЛИЧЕСТВОМ НОМЕРОВ 101-150</t>
  </si>
  <si>
    <t>КЛАССИФИКАЦИЯ ГОСТИНИЦ КАТЕГОРИИ "ПЯТЬ ЗВЕЗД" С КОЛИЧЕСТВОМ НОМЕРОВ 151-200</t>
  </si>
  <si>
    <t>КЛАССИФИКАЦИЯ ГОСТИНИЦ КАТЕГОРИИ "ПЯТЬ ЗВЕЗД" С КОЛИЧЕСТВОМ НОМЕРОВ 201-300</t>
  </si>
  <si>
    <t>КЛАССИФИКАЦИЯ ГОСТИНИЦ КАТЕГОРИИ "ПЯТЬ ЗВЕЗД" С КОЛИЧЕСТВОМ НОМЕРОВ 301-400</t>
  </si>
  <si>
    <t>КЛАССИФИКАЦИЯ ГОСТИНИЦ КАТЕГОРИИ "ПЯТЬ ЗВЕЗД" С КОЛИЧЕСТВОМ НОМЕРОВ 401-500</t>
  </si>
  <si>
    <t>ОФОРМЛЕНИЕ СВИДЕТЕЛЬСТВА О ПРИСВОЕНИИ КАТЕГОРИИ ГОСТИНИЦЕ И ВНЕСЕНИЕ СВЕДЕНИЙ В РЕЕСТР</t>
  </si>
  <si>
    <t>КЛАССИФИКАЦИЯ ПЛЯЖЕЙ II (ВТОРОЙ) КАТЕГОРИИ - ПРОТЯЖЕННОСТЬ БЕРЕГОВОЙ ЛИНИИ ДО 100 М</t>
  </si>
  <si>
    <t>КЛАССИФИКАЦИЯ ПЛЯЖЕЙ III (ТРЕТЬЕЙ) КАТЕГОРИИ - ПРОТЯЖЕННОСТЬ БЕРЕГОВОЙ ЛИНИИ ДО 100 М</t>
  </si>
  <si>
    <t>КЛАССИФИКАЦИЯ ПЛЯЖЕЙ I (ПЕРВОЙ) КАТЕГОРИИ - ПРОТЯЖЕННОСТЬ БЕРЕГОВОЙ ЛИНИИ ДО 100 М</t>
  </si>
  <si>
    <t>КЛАССИФИКАЦИЯ ПЛЯЖЕЙ I (ПЕРВОЙ) КАТЕГОРИИ - ПРОТЯЖЕННОСТЬ БЕРЕГОВОЙ ЛИНИИ 101-200 М</t>
  </si>
  <si>
    <t>КЛАССИФИКАЦИЯ ПЛЯЖЕЙ I (ПЕРВОЙ) КАТЕГОРИИ - ПРОТЯЖЕННОСТЬ БЕРЕГОВОЙ ЛИНИИ 201-500 М</t>
  </si>
  <si>
    <t>КЛАССИФИКАЦИЯ ПЛЯЖЕЙ III (ТРЕТЬЕЙ) КАТЕГОРИИ - ПРОТЯЖЕННОСТЬ БЕРЕГОВОЙ ЛИНИИ 101-200 М</t>
  </si>
  <si>
    <t>КЛАССИФИКАЦИЯ ПЛЯЖЕЙ II (ВТОРОЙ) КАТЕГОРИИ - ПРОТЯЖЕННОСТЬ БЕРЕГОВОЙ ЛИНИИ 101-200 М</t>
  </si>
  <si>
    <t>КЛАССИФИКАЦИЯ ПЛЯЖЕЙ III (ТРЕТЬЕЙ) КАТЕГОРИИ - ПРОТЯЖЕННОСТЬ БЕРЕГОВОЙ ЛИНИИ 201-500 М</t>
  </si>
  <si>
    <t>КЛАССИФИКАЦИЯ ПЛЯЖЕЙ II (ВТОРОЙ) КАТЕГОРИИ - ПРОТЯЖЕННОСТЬ БЕРЕГОВОЙ ЛИНИИ 201-500 М</t>
  </si>
  <si>
    <t>КЛАССИФИКАЦИЯ ПЛЯЖЕЙ III (ТРЕТЬЕЙ) КАТЕГОРИИ - ПРОТЯЖЕННОСТЬ БЕРЕГОВОЙ ЛИНИИ 501-800 М</t>
  </si>
  <si>
    <t>КЛАССИФИКАЦИЯ ПЛЯЖЕЙ II (ВТОРОЙ) КАТЕГОРИИ - ПРОТЯЖЕННОСТЬ БЕРЕГОВОЙ ЛИНИИ 501-800 М</t>
  </si>
  <si>
    <t>КЛАССИФИКАЦИЯ ПЛЯЖЕЙ I (ПЕРВОЙ) КАТЕГОРИИ - ПРОТЯЖЕННОСТЬ БЕРЕГОВОЙ ЛИНИИ 501-800 М</t>
  </si>
  <si>
    <t>МЕТОДИЧЕСКАЯ ПОМОЩЬ В ПОДГОТОВКЕ К КЛАССИФИКАЦИИ ПЛЯЖЕЙ С ПРОТЯЖЕННОСТЬЮ БЕРЕГОВОЙ ЛИНИИ СВЫШЕ 200 М</t>
  </si>
  <si>
    <t>МЕТОДИЧЕСКАЯ ПОМОЩЬ В ПОДГОТОВКЕ К КЛАССИФИКАЦИИ ПЛЯЖЕЙ С ПРОТЯЖЕННОСТЬЮ БЕРЕГОВОЙ ЛИНИИ ДО 200 М</t>
  </si>
  <si>
    <t>14 РАБОТЫ ПО ПРОВЕДЕНИЮ КЛАССИФИКАЦИИ</t>
  </si>
  <si>
    <t>С 01.01.2024</t>
  </si>
  <si>
    <t>к Приказу от 01.12.2023 № 507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</si>
</sst>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000"/>
    <numFmt numFmtId="175" formatCode="0.000000"/>
    <numFmt numFmtId="176" formatCode="0.00000"/>
    <numFmt numFmtId="177" formatCode="0.0000"/>
    <numFmt numFmtId="178" formatCode="mmm/yyyy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0.0E+00"/>
    <numFmt numFmtId="185" formatCode="0E+00"/>
    <numFmt numFmtId="186" formatCode="[$-FC19]d\ mmmm\ yyyy\ &quot;г.&quot;"/>
    <numFmt numFmtId="187" formatCode="dd/mm/yy;@"/>
    <numFmt numFmtId="188" formatCode="0.0000000000"/>
    <numFmt numFmtId="189" formatCode="0.000000000"/>
    <numFmt numFmtId="190" formatCode="0.00000000"/>
    <numFmt numFmtId="191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" fontId="40" fillId="0" borderId="10" xfId="57" applyNumberFormat="1" applyFont="1" applyFill="1" applyBorder="1" applyAlignment="1">
      <alignment horizontal="right" vertical="center" wrapText="1"/>
      <protection/>
    </xf>
    <xf numFmtId="0" fontId="3" fillId="0" borderId="0" xfId="0" applyFont="1" applyAlignment="1">
      <alignment horizontal="right"/>
    </xf>
    <xf numFmtId="0" fontId="0" fillId="0" borderId="0" xfId="61">
      <alignment/>
      <protection/>
    </xf>
    <xf numFmtId="0" fontId="47" fillId="0" borderId="0" xfId="61" applyFont="1">
      <alignment/>
      <protection/>
    </xf>
    <xf numFmtId="0" fontId="47" fillId="0" borderId="0" xfId="61" applyFont="1" applyAlignment="1">
      <alignment horizontal="right"/>
      <protection/>
    </xf>
    <xf numFmtId="0" fontId="47" fillId="0" borderId="0" xfId="61" applyFont="1" applyAlignment="1">
      <alignment/>
      <protection/>
    </xf>
    <xf numFmtId="0" fontId="2" fillId="0" borderId="0" xfId="61" applyFont="1" applyAlignment="1">
      <alignment horizontal="right"/>
      <protection/>
    </xf>
    <xf numFmtId="0" fontId="2" fillId="0" borderId="10" xfId="61" applyFont="1" applyFill="1" applyBorder="1" applyAlignment="1">
      <alignment horizontal="center" vertical="center" wrapText="1"/>
      <protection/>
    </xf>
    <xf numFmtId="4" fontId="2" fillId="0" borderId="10" xfId="61" applyNumberFormat="1" applyFont="1" applyFill="1" applyBorder="1" applyAlignment="1">
      <alignment horizontal="center" vertical="center" wrapText="1"/>
      <protection/>
    </xf>
    <xf numFmtId="3" fontId="2" fillId="0" borderId="10" xfId="61" applyNumberFormat="1" applyFont="1" applyBorder="1" applyAlignment="1">
      <alignment horizontal="center" vertical="center" wrapText="1"/>
      <protection/>
    </xf>
    <xf numFmtId="2" fontId="0" fillId="0" borderId="0" xfId="61" applyNumberFormat="1" applyFont="1">
      <alignment/>
      <protection/>
    </xf>
    <xf numFmtId="0" fontId="40" fillId="0" borderId="0" xfId="61" applyFont="1" applyAlignment="1">
      <alignment horizontal="right"/>
      <protection/>
    </xf>
    <xf numFmtId="14" fontId="0" fillId="0" borderId="0" xfId="0" applyNumberFormat="1" applyAlignment="1">
      <alignment/>
    </xf>
    <xf numFmtId="0" fontId="36" fillId="0" borderId="0" xfId="61" applyFont="1">
      <alignment/>
      <protection/>
    </xf>
    <xf numFmtId="0" fontId="47" fillId="0" borderId="10" xfId="61" applyFont="1" applyFill="1" applyBorder="1" applyAlignment="1">
      <alignment vertical="center" wrapText="1"/>
      <protection/>
    </xf>
    <xf numFmtId="1" fontId="36" fillId="0" borderId="0" xfId="0" applyNumberFormat="1" applyFont="1" applyAlignment="1">
      <alignment/>
    </xf>
    <xf numFmtId="4" fontId="40" fillId="0" borderId="0" xfId="57" applyNumberFormat="1" applyFont="1" applyFill="1" applyBorder="1" applyAlignment="1">
      <alignment horizontal="right" vertical="center" wrapText="1"/>
      <protection/>
    </xf>
    <xf numFmtId="0" fontId="47" fillId="0" borderId="10" xfId="61" applyFont="1" applyFill="1" applyBorder="1" applyAlignment="1">
      <alignment wrapText="1"/>
      <protection/>
    </xf>
    <xf numFmtId="0" fontId="40" fillId="0" borderId="0" xfId="61" applyFont="1" applyAlignment="1">
      <alignment horizontal="left" wrapText="1"/>
      <protection/>
    </xf>
    <xf numFmtId="3" fontId="2" fillId="0" borderId="0" xfId="61" applyNumberFormat="1" applyFont="1" applyBorder="1" applyAlignment="1">
      <alignment horizontal="center" vertical="center" wrapText="1"/>
      <protection/>
    </xf>
    <xf numFmtId="0" fontId="47" fillId="0" borderId="0" xfId="61" applyFont="1" applyFill="1" applyBorder="1" applyAlignment="1">
      <alignment vertical="center" wrapText="1"/>
      <protection/>
    </xf>
    <xf numFmtId="3" fontId="4" fillId="33" borderId="11" xfId="61" applyNumberFormat="1" applyFont="1" applyFill="1" applyBorder="1" applyAlignment="1">
      <alignment horizontal="center" vertical="center" wrapText="1"/>
      <protection/>
    </xf>
    <xf numFmtId="3" fontId="4" fillId="33" borderId="12" xfId="61" applyNumberFormat="1" applyFont="1" applyFill="1" applyBorder="1" applyAlignment="1">
      <alignment horizontal="center" vertical="center" wrapText="1"/>
      <protection/>
    </xf>
    <xf numFmtId="3" fontId="4" fillId="33" borderId="13" xfId="61" applyNumberFormat="1" applyFont="1" applyFill="1" applyBorder="1" applyAlignment="1">
      <alignment horizontal="center" vertical="center" wrapText="1"/>
      <protection/>
    </xf>
    <xf numFmtId="0" fontId="40" fillId="0" borderId="0" xfId="61" applyFont="1" applyAlignment="1">
      <alignment horizontal="left" wrapText="1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view="pageBreakPreview" zoomScale="85" zoomScaleSheetLayoutView="85" zoomScalePageLayoutView="0" workbookViewId="0" topLeftCell="A1">
      <selection activeCell="B96" sqref="B96"/>
    </sheetView>
  </sheetViews>
  <sheetFormatPr defaultColWidth="9.140625" defaultRowHeight="15"/>
  <cols>
    <col min="1" max="1" width="13.7109375" style="0" customWidth="1"/>
    <col min="2" max="2" width="93.421875" style="0" customWidth="1"/>
    <col min="3" max="3" width="18.28125" style="0" hidden="1" customWidth="1"/>
    <col min="4" max="4" width="21.8515625" style="0" customWidth="1"/>
    <col min="5" max="5" width="18.8515625" style="0" customWidth="1"/>
    <col min="6" max="6" width="9.140625" style="0" hidden="1" customWidth="1"/>
    <col min="7" max="7" width="10.28125" style="14" hidden="1" customWidth="1"/>
    <col min="8" max="8" width="0" style="0" hidden="1" customWidth="1"/>
  </cols>
  <sheetData>
    <row r="1" spans="1:6" ht="15.75">
      <c r="A1" s="4"/>
      <c r="B1" s="5"/>
      <c r="C1" s="6"/>
      <c r="D1" s="13"/>
      <c r="E1" s="13" t="s">
        <v>5</v>
      </c>
      <c r="F1" s="4"/>
    </row>
    <row r="2" spans="1:6" ht="21.75" customHeight="1">
      <c r="A2" s="4"/>
      <c r="B2" s="7"/>
      <c r="C2" s="8"/>
      <c r="D2" s="3"/>
      <c r="E2" s="3" t="s">
        <v>89</v>
      </c>
      <c r="F2" s="4"/>
    </row>
    <row r="3" spans="1:6" ht="15">
      <c r="A3" s="4"/>
      <c r="B3" s="4"/>
      <c r="C3" s="4"/>
      <c r="D3" s="4"/>
      <c r="E3" s="4"/>
      <c r="F3" s="4"/>
    </row>
    <row r="4" spans="1:7" ht="34.5">
      <c r="A4" s="9" t="s">
        <v>4</v>
      </c>
      <c r="B4" s="1" t="s">
        <v>6</v>
      </c>
      <c r="C4" s="10" t="s">
        <v>14</v>
      </c>
      <c r="D4" s="10" t="s">
        <v>0</v>
      </c>
      <c r="E4" s="10" t="s">
        <v>15</v>
      </c>
      <c r="F4" s="10" t="s">
        <v>16</v>
      </c>
      <c r="G4" s="10" t="s">
        <v>88</v>
      </c>
    </row>
    <row r="5" spans="1:7" ht="24.75" customHeight="1">
      <c r="A5" s="23" t="s">
        <v>87</v>
      </c>
      <c r="B5" s="24"/>
      <c r="C5" s="24"/>
      <c r="D5" s="24"/>
      <c r="E5" s="25"/>
      <c r="F5" s="15">
        <v>540</v>
      </c>
      <c r="G5" s="17">
        <v>620</v>
      </c>
    </row>
    <row r="6" spans="1:6" ht="20.25" customHeight="1">
      <c r="A6" s="11">
        <v>9310059</v>
      </c>
      <c r="B6" s="16" t="s">
        <v>1</v>
      </c>
      <c r="C6" s="2">
        <v>260</v>
      </c>
      <c r="D6" s="2">
        <v>260</v>
      </c>
      <c r="E6" s="2">
        <f aca="true" t="shared" si="0" ref="E6:E14">ROUND(D6*1.2,2)</f>
        <v>312</v>
      </c>
      <c r="F6" s="12"/>
    </row>
    <row r="7" spans="1:6" ht="30">
      <c r="A7" s="11">
        <v>9310065</v>
      </c>
      <c r="B7" s="16" t="s">
        <v>13</v>
      </c>
      <c r="C7" s="2">
        <v>4372.4</v>
      </c>
      <c r="D7" s="2">
        <f aca="true" t="shared" si="1" ref="D7:D38">ROUND(F7*$F$5,0)</f>
        <v>4768</v>
      </c>
      <c r="E7" s="2">
        <f t="shared" si="0"/>
        <v>5721.6</v>
      </c>
      <c r="F7" s="12">
        <v>8.83</v>
      </c>
    </row>
    <row r="8" spans="1:6" ht="45">
      <c r="A8" s="11">
        <v>9310066</v>
      </c>
      <c r="B8" s="16" t="s">
        <v>10</v>
      </c>
      <c r="C8" s="2">
        <v>4806.3</v>
      </c>
      <c r="D8" s="2">
        <f t="shared" si="1"/>
        <v>5243</v>
      </c>
      <c r="E8" s="2">
        <f t="shared" si="0"/>
        <v>6291.6</v>
      </c>
      <c r="F8" s="12">
        <v>9.71</v>
      </c>
    </row>
    <row r="9" spans="1:6" ht="30">
      <c r="A9" s="11">
        <v>9310067</v>
      </c>
      <c r="B9" s="16" t="s">
        <v>11</v>
      </c>
      <c r="C9" s="2">
        <v>9178.5</v>
      </c>
      <c r="D9" s="2">
        <f t="shared" si="1"/>
        <v>10012</v>
      </c>
      <c r="E9" s="2">
        <f t="shared" si="0"/>
        <v>12014.4</v>
      </c>
      <c r="F9" s="12">
        <v>18.54</v>
      </c>
    </row>
    <row r="10" spans="1:6" ht="30">
      <c r="A10" s="11">
        <v>9310068</v>
      </c>
      <c r="B10" s="19" t="s">
        <v>12</v>
      </c>
      <c r="C10" s="2">
        <v>13760.7</v>
      </c>
      <c r="D10" s="2">
        <f t="shared" si="1"/>
        <v>15012</v>
      </c>
      <c r="E10" s="2">
        <f t="shared" si="0"/>
        <v>18014.4</v>
      </c>
      <c r="F10" s="12">
        <v>27.8</v>
      </c>
    </row>
    <row r="11" spans="1:6" ht="30">
      <c r="A11" s="11">
        <v>9310072</v>
      </c>
      <c r="B11" s="16" t="s">
        <v>18</v>
      </c>
      <c r="C11" s="2"/>
      <c r="D11" s="2">
        <f t="shared" si="1"/>
        <v>11340</v>
      </c>
      <c r="E11" s="2">
        <f t="shared" si="0"/>
        <v>13608</v>
      </c>
      <c r="F11" s="12">
        <v>21</v>
      </c>
    </row>
    <row r="12" spans="1:6" ht="30">
      <c r="A12" s="11">
        <v>9310073</v>
      </c>
      <c r="B12" s="16" t="s">
        <v>19</v>
      </c>
      <c r="C12" s="2"/>
      <c r="D12" s="2">
        <f t="shared" si="1"/>
        <v>14580</v>
      </c>
      <c r="E12" s="2">
        <f t="shared" si="0"/>
        <v>17496</v>
      </c>
      <c r="F12" s="12">
        <v>27</v>
      </c>
    </row>
    <row r="13" spans="1:6" ht="30">
      <c r="A13" s="11">
        <v>9310074</v>
      </c>
      <c r="B13" s="16" t="s">
        <v>20</v>
      </c>
      <c r="C13" s="2"/>
      <c r="D13" s="2">
        <f t="shared" si="1"/>
        <v>17820</v>
      </c>
      <c r="E13" s="2">
        <f t="shared" si="0"/>
        <v>21384</v>
      </c>
      <c r="F13" s="12">
        <v>33</v>
      </c>
    </row>
    <row r="14" spans="1:6" ht="30">
      <c r="A14" s="11">
        <v>9310075</v>
      </c>
      <c r="B14" s="16" t="s">
        <v>21</v>
      </c>
      <c r="C14" s="2"/>
      <c r="D14" s="2">
        <f t="shared" si="1"/>
        <v>21060</v>
      </c>
      <c r="E14" s="2">
        <f t="shared" si="0"/>
        <v>25272</v>
      </c>
      <c r="F14" s="12">
        <v>39</v>
      </c>
    </row>
    <row r="15" spans="1:6" ht="30">
      <c r="A15" s="11">
        <v>9310076</v>
      </c>
      <c r="B15" s="16" t="s">
        <v>22</v>
      </c>
      <c r="C15" s="2"/>
      <c r="D15" s="2">
        <f t="shared" si="1"/>
        <v>24300</v>
      </c>
      <c r="E15" s="2">
        <f aca="true" t="shared" si="2" ref="E15:E60">ROUND(D15*1.2,2)</f>
        <v>29160</v>
      </c>
      <c r="F15" s="12">
        <v>45</v>
      </c>
    </row>
    <row r="16" spans="1:6" ht="30">
      <c r="A16" s="11">
        <v>9310077</v>
      </c>
      <c r="B16" s="16" t="s">
        <v>23</v>
      </c>
      <c r="C16" s="2"/>
      <c r="D16" s="2">
        <f t="shared" si="1"/>
        <v>27540</v>
      </c>
      <c r="E16" s="2">
        <f t="shared" si="2"/>
        <v>33048</v>
      </c>
      <c r="F16" s="12">
        <v>51</v>
      </c>
    </row>
    <row r="17" spans="1:6" ht="30">
      <c r="A17" s="11">
        <v>9310078</v>
      </c>
      <c r="B17" s="16" t="s">
        <v>24</v>
      </c>
      <c r="C17" s="2"/>
      <c r="D17" s="2">
        <f t="shared" si="1"/>
        <v>30780</v>
      </c>
      <c r="E17" s="2">
        <f t="shared" si="2"/>
        <v>36936</v>
      </c>
      <c r="F17" s="12">
        <v>57</v>
      </c>
    </row>
    <row r="18" spans="1:6" ht="30">
      <c r="A18" s="11">
        <v>9310079</v>
      </c>
      <c r="B18" s="16" t="s">
        <v>25</v>
      </c>
      <c r="C18" s="2"/>
      <c r="D18" s="2">
        <f t="shared" si="1"/>
        <v>33750</v>
      </c>
      <c r="E18" s="2">
        <f t="shared" si="2"/>
        <v>40500</v>
      </c>
      <c r="F18" s="12">
        <v>62.5</v>
      </c>
    </row>
    <row r="19" spans="1:6" ht="30">
      <c r="A19" s="11">
        <v>9310080</v>
      </c>
      <c r="B19" s="16" t="s">
        <v>26</v>
      </c>
      <c r="C19" s="2"/>
      <c r="D19" s="2">
        <f t="shared" si="1"/>
        <v>36990</v>
      </c>
      <c r="E19" s="2">
        <f t="shared" si="2"/>
        <v>44388</v>
      </c>
      <c r="F19" s="12">
        <v>68.5</v>
      </c>
    </row>
    <row r="20" spans="1:6" ht="30">
      <c r="A20" s="11">
        <v>9310081</v>
      </c>
      <c r="B20" s="16" t="s">
        <v>27</v>
      </c>
      <c r="C20" s="2"/>
      <c r="D20" s="2">
        <f t="shared" si="1"/>
        <v>12150</v>
      </c>
      <c r="E20" s="2">
        <f t="shared" si="2"/>
        <v>14580</v>
      </c>
      <c r="F20" s="12">
        <v>22.5</v>
      </c>
    </row>
    <row r="21" spans="1:6" ht="30">
      <c r="A21" s="11">
        <v>9310082</v>
      </c>
      <c r="B21" s="16" t="s">
        <v>28</v>
      </c>
      <c r="C21" s="2"/>
      <c r="D21" s="2">
        <f t="shared" si="1"/>
        <v>15390</v>
      </c>
      <c r="E21" s="2">
        <f t="shared" si="2"/>
        <v>18468</v>
      </c>
      <c r="F21" s="12">
        <v>28.5</v>
      </c>
    </row>
    <row r="22" spans="1:6" ht="30">
      <c r="A22" s="11">
        <v>9310083</v>
      </c>
      <c r="B22" s="16" t="s">
        <v>29</v>
      </c>
      <c r="C22" s="2"/>
      <c r="D22" s="2">
        <f t="shared" si="1"/>
        <v>18900</v>
      </c>
      <c r="E22" s="2">
        <f t="shared" si="2"/>
        <v>22680</v>
      </c>
      <c r="F22" s="12">
        <v>35</v>
      </c>
    </row>
    <row r="23" spans="1:6" ht="30">
      <c r="A23" s="11">
        <v>9310084</v>
      </c>
      <c r="B23" s="16" t="s">
        <v>30</v>
      </c>
      <c r="C23" s="2"/>
      <c r="D23" s="2">
        <f t="shared" si="1"/>
        <v>22680</v>
      </c>
      <c r="E23" s="2">
        <f t="shared" si="2"/>
        <v>27216</v>
      </c>
      <c r="F23" s="12">
        <v>42</v>
      </c>
    </row>
    <row r="24" spans="1:6" ht="30">
      <c r="A24" s="11">
        <v>9310085</v>
      </c>
      <c r="B24" s="16" t="s">
        <v>31</v>
      </c>
      <c r="C24" s="2"/>
      <c r="D24" s="2">
        <f t="shared" si="1"/>
        <v>25920</v>
      </c>
      <c r="E24" s="2">
        <f t="shared" si="2"/>
        <v>31104</v>
      </c>
      <c r="F24" s="12">
        <v>48</v>
      </c>
    </row>
    <row r="25" spans="1:6" ht="30">
      <c r="A25" s="11">
        <v>9310086</v>
      </c>
      <c r="B25" s="16" t="s">
        <v>32</v>
      </c>
      <c r="C25" s="2"/>
      <c r="D25" s="2">
        <f t="shared" si="1"/>
        <v>29160</v>
      </c>
      <c r="E25" s="2">
        <f t="shared" si="2"/>
        <v>34992</v>
      </c>
      <c r="F25" s="12">
        <v>54</v>
      </c>
    </row>
    <row r="26" spans="1:6" ht="30">
      <c r="A26" s="11">
        <v>9310087</v>
      </c>
      <c r="B26" s="16" t="s">
        <v>33</v>
      </c>
      <c r="C26" s="2"/>
      <c r="D26" s="2">
        <f t="shared" si="1"/>
        <v>32130</v>
      </c>
      <c r="E26" s="2">
        <f t="shared" si="2"/>
        <v>38556</v>
      </c>
      <c r="F26" s="12">
        <v>59.5</v>
      </c>
    </row>
    <row r="27" spans="1:6" ht="30">
      <c r="A27" s="11">
        <v>9310088</v>
      </c>
      <c r="B27" s="16" t="s">
        <v>34</v>
      </c>
      <c r="C27" s="2"/>
      <c r="D27" s="2">
        <f t="shared" si="1"/>
        <v>35370</v>
      </c>
      <c r="E27" s="2">
        <f t="shared" si="2"/>
        <v>42444</v>
      </c>
      <c r="F27" s="12">
        <v>65.5</v>
      </c>
    </row>
    <row r="28" spans="1:6" ht="30">
      <c r="A28" s="11">
        <v>9310089</v>
      </c>
      <c r="B28" s="16" t="s">
        <v>35</v>
      </c>
      <c r="C28" s="2"/>
      <c r="D28" s="2">
        <f t="shared" si="1"/>
        <v>38610</v>
      </c>
      <c r="E28" s="2">
        <f t="shared" si="2"/>
        <v>46332</v>
      </c>
      <c r="F28" s="12">
        <v>71.5</v>
      </c>
    </row>
    <row r="29" spans="1:6" ht="30">
      <c r="A29" s="11">
        <v>9310090</v>
      </c>
      <c r="B29" s="16" t="s">
        <v>36</v>
      </c>
      <c r="C29" s="2"/>
      <c r="D29" s="2">
        <f t="shared" si="1"/>
        <v>12960</v>
      </c>
      <c r="E29" s="2">
        <f t="shared" si="2"/>
        <v>15552</v>
      </c>
      <c r="F29" s="12">
        <v>24</v>
      </c>
    </row>
    <row r="30" spans="1:6" ht="30">
      <c r="A30" s="11">
        <v>9310091</v>
      </c>
      <c r="B30" s="16" t="s">
        <v>37</v>
      </c>
      <c r="C30" s="2"/>
      <c r="D30" s="2">
        <f t="shared" si="1"/>
        <v>16200</v>
      </c>
      <c r="E30" s="2">
        <f t="shared" si="2"/>
        <v>19440</v>
      </c>
      <c r="F30" s="12">
        <v>30</v>
      </c>
    </row>
    <row r="31" spans="1:6" ht="30">
      <c r="A31" s="11">
        <v>9310092</v>
      </c>
      <c r="B31" s="16" t="s">
        <v>38</v>
      </c>
      <c r="C31" s="2"/>
      <c r="D31" s="2">
        <f t="shared" si="1"/>
        <v>19440</v>
      </c>
      <c r="E31" s="2">
        <f t="shared" si="2"/>
        <v>23328</v>
      </c>
      <c r="F31" s="12">
        <v>36</v>
      </c>
    </row>
    <row r="32" spans="1:6" ht="30">
      <c r="A32" s="11">
        <v>9310093</v>
      </c>
      <c r="B32" s="16" t="s">
        <v>39</v>
      </c>
      <c r="C32" s="2"/>
      <c r="D32" s="2">
        <f t="shared" si="1"/>
        <v>24300</v>
      </c>
      <c r="E32" s="2">
        <f t="shared" si="2"/>
        <v>29160</v>
      </c>
      <c r="F32" s="12">
        <v>45</v>
      </c>
    </row>
    <row r="33" spans="1:6" ht="30">
      <c r="A33" s="11">
        <v>9310094</v>
      </c>
      <c r="B33" s="16" t="s">
        <v>40</v>
      </c>
      <c r="C33" s="2"/>
      <c r="D33" s="2">
        <f t="shared" si="1"/>
        <v>27540</v>
      </c>
      <c r="E33" s="2">
        <f t="shared" si="2"/>
        <v>33048</v>
      </c>
      <c r="F33" s="12">
        <v>51</v>
      </c>
    </row>
    <row r="34" spans="1:6" ht="30">
      <c r="A34" s="11">
        <v>9310095</v>
      </c>
      <c r="B34" s="16" t="s">
        <v>41</v>
      </c>
      <c r="C34" s="2"/>
      <c r="D34" s="2">
        <f t="shared" si="1"/>
        <v>30780</v>
      </c>
      <c r="E34" s="2">
        <f t="shared" si="2"/>
        <v>36936</v>
      </c>
      <c r="F34" s="12">
        <v>57</v>
      </c>
    </row>
    <row r="35" spans="1:6" ht="30">
      <c r="A35" s="11">
        <v>9310096</v>
      </c>
      <c r="B35" s="16" t="s">
        <v>42</v>
      </c>
      <c r="C35" s="2"/>
      <c r="D35" s="2">
        <f t="shared" si="1"/>
        <v>33750</v>
      </c>
      <c r="E35" s="2">
        <f t="shared" si="2"/>
        <v>40500</v>
      </c>
      <c r="F35" s="12">
        <v>62.5</v>
      </c>
    </row>
    <row r="36" spans="1:6" ht="30">
      <c r="A36" s="11">
        <v>9310097</v>
      </c>
      <c r="B36" s="16" t="s">
        <v>43</v>
      </c>
      <c r="C36" s="2"/>
      <c r="D36" s="2">
        <f t="shared" si="1"/>
        <v>36990</v>
      </c>
      <c r="E36" s="2">
        <f t="shared" si="2"/>
        <v>44388</v>
      </c>
      <c r="F36" s="12">
        <v>68.5</v>
      </c>
    </row>
    <row r="37" spans="1:6" ht="30">
      <c r="A37" s="11">
        <v>9310098</v>
      </c>
      <c r="B37" s="16" t="s">
        <v>44</v>
      </c>
      <c r="C37" s="2"/>
      <c r="D37" s="2">
        <f t="shared" si="1"/>
        <v>40230</v>
      </c>
      <c r="E37" s="2">
        <f t="shared" si="2"/>
        <v>48276</v>
      </c>
      <c r="F37" s="12">
        <v>74.5</v>
      </c>
    </row>
    <row r="38" spans="1:6" ht="30">
      <c r="A38" s="11">
        <v>9310099</v>
      </c>
      <c r="B38" s="16" t="s">
        <v>45</v>
      </c>
      <c r="C38" s="2"/>
      <c r="D38" s="2">
        <f t="shared" si="1"/>
        <v>16200</v>
      </c>
      <c r="E38" s="2">
        <f t="shared" si="2"/>
        <v>19440</v>
      </c>
      <c r="F38" s="12">
        <v>30</v>
      </c>
    </row>
    <row r="39" spans="1:6" ht="30">
      <c r="A39" s="11">
        <v>9310100</v>
      </c>
      <c r="B39" s="16" t="s">
        <v>46</v>
      </c>
      <c r="C39" s="2"/>
      <c r="D39" s="2">
        <f aca="true" t="shared" si="3" ref="D39:D70">ROUND(F39*$F$5,0)</f>
        <v>19440</v>
      </c>
      <c r="E39" s="2">
        <f t="shared" si="2"/>
        <v>23328</v>
      </c>
      <c r="F39" s="12">
        <v>36</v>
      </c>
    </row>
    <row r="40" spans="1:6" ht="30">
      <c r="A40" s="11">
        <v>9310101</v>
      </c>
      <c r="B40" s="16" t="s">
        <v>47</v>
      </c>
      <c r="C40" s="2"/>
      <c r="D40" s="2">
        <f t="shared" si="3"/>
        <v>22680</v>
      </c>
      <c r="E40" s="2">
        <f t="shared" si="2"/>
        <v>27216</v>
      </c>
      <c r="F40" s="12">
        <v>42</v>
      </c>
    </row>
    <row r="41" spans="1:6" ht="30">
      <c r="A41" s="11">
        <v>9310102</v>
      </c>
      <c r="B41" s="16" t="s">
        <v>48</v>
      </c>
      <c r="C41" s="2"/>
      <c r="D41" s="2">
        <f t="shared" si="3"/>
        <v>27540</v>
      </c>
      <c r="E41" s="2">
        <f t="shared" si="2"/>
        <v>33048</v>
      </c>
      <c r="F41" s="12">
        <v>51</v>
      </c>
    </row>
    <row r="42" spans="1:6" ht="30">
      <c r="A42" s="11">
        <v>9310103</v>
      </c>
      <c r="B42" s="16" t="s">
        <v>49</v>
      </c>
      <c r="C42" s="2"/>
      <c r="D42" s="2">
        <f t="shared" si="3"/>
        <v>31320</v>
      </c>
      <c r="E42" s="2">
        <f t="shared" si="2"/>
        <v>37584</v>
      </c>
      <c r="F42" s="12">
        <v>58</v>
      </c>
    </row>
    <row r="43" spans="1:6" ht="30">
      <c r="A43" s="11">
        <v>9310104</v>
      </c>
      <c r="B43" s="16" t="s">
        <v>50</v>
      </c>
      <c r="C43" s="2"/>
      <c r="D43" s="2">
        <f t="shared" si="3"/>
        <v>33750</v>
      </c>
      <c r="E43" s="2">
        <f t="shared" si="2"/>
        <v>40500</v>
      </c>
      <c r="F43" s="12">
        <v>62.5</v>
      </c>
    </row>
    <row r="44" spans="1:6" ht="30">
      <c r="A44" s="11">
        <v>9310105</v>
      </c>
      <c r="B44" s="16" t="s">
        <v>51</v>
      </c>
      <c r="C44" s="2"/>
      <c r="D44" s="2">
        <f t="shared" si="3"/>
        <v>36990</v>
      </c>
      <c r="E44" s="2">
        <f t="shared" si="2"/>
        <v>44388</v>
      </c>
      <c r="F44" s="12">
        <v>68.5</v>
      </c>
    </row>
    <row r="45" spans="1:6" ht="30">
      <c r="A45" s="11">
        <v>9310106</v>
      </c>
      <c r="B45" s="16" t="s">
        <v>52</v>
      </c>
      <c r="C45" s="2"/>
      <c r="D45" s="2">
        <f t="shared" si="3"/>
        <v>40230</v>
      </c>
      <c r="E45" s="2">
        <f t="shared" si="2"/>
        <v>48276</v>
      </c>
      <c r="F45" s="12">
        <v>74.5</v>
      </c>
    </row>
    <row r="46" spans="1:6" ht="30">
      <c r="A46" s="11">
        <v>9310107</v>
      </c>
      <c r="B46" s="16" t="s">
        <v>53</v>
      </c>
      <c r="C46" s="2"/>
      <c r="D46" s="2">
        <f t="shared" si="3"/>
        <v>43470</v>
      </c>
      <c r="E46" s="2">
        <f t="shared" si="2"/>
        <v>52164</v>
      </c>
      <c r="F46" s="12">
        <v>80.5</v>
      </c>
    </row>
    <row r="47" spans="1:6" ht="30">
      <c r="A47" s="11">
        <v>9310108</v>
      </c>
      <c r="B47" s="16" t="s">
        <v>54</v>
      </c>
      <c r="C47" s="2"/>
      <c r="D47" s="2">
        <f t="shared" si="3"/>
        <v>19440</v>
      </c>
      <c r="E47" s="2">
        <f t="shared" si="2"/>
        <v>23328</v>
      </c>
      <c r="F47" s="12">
        <v>36</v>
      </c>
    </row>
    <row r="48" spans="1:6" ht="30">
      <c r="A48" s="11">
        <v>9310109</v>
      </c>
      <c r="B48" s="16" t="s">
        <v>55</v>
      </c>
      <c r="C48" s="2"/>
      <c r="D48" s="2">
        <f t="shared" si="3"/>
        <v>22680</v>
      </c>
      <c r="E48" s="2">
        <f t="shared" si="2"/>
        <v>27216</v>
      </c>
      <c r="F48" s="12">
        <v>42</v>
      </c>
    </row>
    <row r="49" spans="1:6" ht="30">
      <c r="A49" s="11">
        <v>9310110</v>
      </c>
      <c r="B49" s="16" t="s">
        <v>56</v>
      </c>
      <c r="C49" s="2"/>
      <c r="D49" s="2">
        <f t="shared" si="3"/>
        <v>25920</v>
      </c>
      <c r="E49" s="2">
        <f t="shared" si="2"/>
        <v>31104</v>
      </c>
      <c r="F49" s="12">
        <v>48</v>
      </c>
    </row>
    <row r="50" spans="1:6" ht="30">
      <c r="A50" s="11">
        <v>9310111</v>
      </c>
      <c r="B50" s="16" t="s">
        <v>57</v>
      </c>
      <c r="C50" s="2"/>
      <c r="D50" s="2">
        <f t="shared" si="3"/>
        <v>30780</v>
      </c>
      <c r="E50" s="2">
        <f t="shared" si="2"/>
        <v>36936</v>
      </c>
      <c r="F50" s="12">
        <v>57</v>
      </c>
    </row>
    <row r="51" spans="1:6" ht="30">
      <c r="A51" s="11">
        <v>9310112</v>
      </c>
      <c r="B51" s="16" t="s">
        <v>58</v>
      </c>
      <c r="C51" s="2"/>
      <c r="D51" s="2">
        <f t="shared" si="3"/>
        <v>34560</v>
      </c>
      <c r="E51" s="2">
        <f t="shared" si="2"/>
        <v>41472</v>
      </c>
      <c r="F51" s="12">
        <v>64</v>
      </c>
    </row>
    <row r="52" spans="1:6" ht="30">
      <c r="A52" s="11">
        <v>9310113</v>
      </c>
      <c r="B52" s="16" t="s">
        <v>59</v>
      </c>
      <c r="C52" s="2"/>
      <c r="D52" s="2">
        <f t="shared" si="3"/>
        <v>36990</v>
      </c>
      <c r="E52" s="2">
        <f t="shared" si="2"/>
        <v>44388</v>
      </c>
      <c r="F52" s="12">
        <v>68.5</v>
      </c>
    </row>
    <row r="53" spans="1:6" ht="30">
      <c r="A53" s="11">
        <v>9310114</v>
      </c>
      <c r="B53" s="16" t="s">
        <v>60</v>
      </c>
      <c r="C53" s="2"/>
      <c r="D53" s="2">
        <f t="shared" si="3"/>
        <v>40230</v>
      </c>
      <c r="E53" s="2">
        <f t="shared" si="2"/>
        <v>48276</v>
      </c>
      <c r="F53" s="12">
        <v>74.5</v>
      </c>
    </row>
    <row r="54" spans="1:6" ht="30">
      <c r="A54" s="11">
        <v>9310115</v>
      </c>
      <c r="B54" s="16" t="s">
        <v>61</v>
      </c>
      <c r="C54" s="2"/>
      <c r="D54" s="2">
        <f t="shared" si="3"/>
        <v>43470</v>
      </c>
      <c r="E54" s="2">
        <f t="shared" si="2"/>
        <v>52164</v>
      </c>
      <c r="F54" s="12">
        <v>80.5</v>
      </c>
    </row>
    <row r="55" spans="1:6" ht="30">
      <c r="A55" s="11">
        <v>9310116</v>
      </c>
      <c r="B55" s="16" t="s">
        <v>62</v>
      </c>
      <c r="C55" s="2"/>
      <c r="D55" s="2">
        <f t="shared" si="3"/>
        <v>46710</v>
      </c>
      <c r="E55" s="2">
        <f t="shared" si="2"/>
        <v>56052</v>
      </c>
      <c r="F55" s="12">
        <v>86.5</v>
      </c>
    </row>
    <row r="56" spans="1:6" ht="30">
      <c r="A56" s="11">
        <v>9310117</v>
      </c>
      <c r="B56" s="16" t="s">
        <v>63</v>
      </c>
      <c r="C56" s="2"/>
      <c r="D56" s="2">
        <f t="shared" si="3"/>
        <v>22680</v>
      </c>
      <c r="E56" s="2">
        <f t="shared" si="2"/>
        <v>27216</v>
      </c>
      <c r="F56" s="12">
        <v>42</v>
      </c>
    </row>
    <row r="57" spans="1:6" ht="30">
      <c r="A57" s="11">
        <v>9310118</v>
      </c>
      <c r="B57" s="16" t="s">
        <v>64</v>
      </c>
      <c r="C57" s="2"/>
      <c r="D57" s="2">
        <f t="shared" si="3"/>
        <v>25920</v>
      </c>
      <c r="E57" s="2">
        <f t="shared" si="2"/>
        <v>31104</v>
      </c>
      <c r="F57" s="12">
        <v>48</v>
      </c>
    </row>
    <row r="58" spans="1:6" ht="30">
      <c r="A58" s="11">
        <v>9310119</v>
      </c>
      <c r="B58" s="16" t="s">
        <v>65</v>
      </c>
      <c r="C58" s="2"/>
      <c r="D58" s="2">
        <f t="shared" si="3"/>
        <v>29160</v>
      </c>
      <c r="E58" s="2">
        <f t="shared" si="2"/>
        <v>34992</v>
      </c>
      <c r="F58" s="12">
        <v>54</v>
      </c>
    </row>
    <row r="59" spans="1:6" ht="30">
      <c r="A59" s="11">
        <v>9310120</v>
      </c>
      <c r="B59" s="16" t="s">
        <v>66</v>
      </c>
      <c r="C59" s="2"/>
      <c r="D59" s="2">
        <f t="shared" si="3"/>
        <v>33750</v>
      </c>
      <c r="E59" s="2">
        <f t="shared" si="2"/>
        <v>40500</v>
      </c>
      <c r="F59" s="12">
        <v>62.5</v>
      </c>
    </row>
    <row r="60" spans="1:6" ht="30">
      <c r="A60" s="11">
        <v>9310121</v>
      </c>
      <c r="B60" s="16" t="s">
        <v>67</v>
      </c>
      <c r="C60" s="2"/>
      <c r="D60" s="2">
        <f t="shared" si="3"/>
        <v>37800</v>
      </c>
      <c r="E60" s="2">
        <f t="shared" si="2"/>
        <v>45360</v>
      </c>
      <c r="F60" s="12">
        <v>70</v>
      </c>
    </row>
    <row r="61" spans="1:6" ht="30">
      <c r="A61" s="11">
        <v>9310122</v>
      </c>
      <c r="B61" s="16" t="s">
        <v>68</v>
      </c>
      <c r="C61" s="2"/>
      <c r="D61" s="2">
        <f t="shared" si="3"/>
        <v>40230</v>
      </c>
      <c r="E61" s="2">
        <f>ROUND(D61*1.2,2)</f>
        <v>48276</v>
      </c>
      <c r="F61" s="12">
        <v>74.5</v>
      </c>
    </row>
    <row r="62" spans="1:6" ht="30">
      <c r="A62" s="11">
        <v>9310123</v>
      </c>
      <c r="B62" s="16" t="s">
        <v>69</v>
      </c>
      <c r="C62" s="2"/>
      <c r="D62" s="2">
        <f t="shared" si="3"/>
        <v>43470</v>
      </c>
      <c r="E62" s="2">
        <f>ROUND(D62*1.2,2)</f>
        <v>52164</v>
      </c>
      <c r="F62" s="12">
        <v>80.5</v>
      </c>
    </row>
    <row r="63" spans="1:6" ht="30">
      <c r="A63" s="11">
        <v>9310124</v>
      </c>
      <c r="B63" s="16" t="s">
        <v>70</v>
      </c>
      <c r="C63" s="2"/>
      <c r="D63" s="2">
        <f t="shared" si="3"/>
        <v>46710</v>
      </c>
      <c r="E63" s="2">
        <f>ROUND(D63*1.2,2)</f>
        <v>56052</v>
      </c>
      <c r="F63" s="12">
        <v>86.5</v>
      </c>
    </row>
    <row r="64" spans="1:6" ht="30">
      <c r="A64" s="11">
        <v>9310125</v>
      </c>
      <c r="B64" s="16" t="s">
        <v>71</v>
      </c>
      <c r="C64" s="2"/>
      <c r="D64" s="2">
        <f t="shared" si="3"/>
        <v>49680</v>
      </c>
      <c r="E64" s="2">
        <f>ROUND(D64*1.2,2)</f>
        <v>59616</v>
      </c>
      <c r="F64" s="12">
        <v>92</v>
      </c>
    </row>
    <row r="65" spans="1:6" ht="30">
      <c r="A65" s="11">
        <v>9310126</v>
      </c>
      <c r="B65" s="16" t="s">
        <v>72</v>
      </c>
      <c r="C65" s="2"/>
      <c r="D65" s="2">
        <f t="shared" si="3"/>
        <v>1620</v>
      </c>
      <c r="E65" s="2">
        <f>ROUND(D65*1.2,2)</f>
        <v>1944</v>
      </c>
      <c r="F65" s="12">
        <v>3</v>
      </c>
    </row>
    <row r="66" spans="1:6" ht="30">
      <c r="A66" s="11">
        <v>9310127</v>
      </c>
      <c r="B66" s="16" t="s">
        <v>74</v>
      </c>
      <c r="C66" s="2"/>
      <c r="D66" s="2">
        <f t="shared" si="3"/>
        <v>14040</v>
      </c>
      <c r="E66" s="2">
        <f aca="true" t="shared" si="4" ref="E66:E79">ROUND(D66*1.2,2)</f>
        <v>16848</v>
      </c>
      <c r="F66" s="12">
        <v>26</v>
      </c>
    </row>
    <row r="67" spans="1:6" ht="30">
      <c r="A67" s="11">
        <v>9310128</v>
      </c>
      <c r="B67" s="16" t="s">
        <v>73</v>
      </c>
      <c r="C67" s="2"/>
      <c r="D67" s="2">
        <f t="shared" si="3"/>
        <v>22410</v>
      </c>
      <c r="E67" s="2">
        <f t="shared" si="4"/>
        <v>26892</v>
      </c>
      <c r="F67" s="12">
        <v>41.5</v>
      </c>
    </row>
    <row r="68" spans="1:6" ht="30">
      <c r="A68" s="11">
        <v>9310129</v>
      </c>
      <c r="B68" s="16" t="s">
        <v>75</v>
      </c>
      <c r="C68" s="2"/>
      <c r="D68" s="2">
        <f t="shared" si="3"/>
        <v>30780</v>
      </c>
      <c r="E68" s="2">
        <f t="shared" si="4"/>
        <v>36936</v>
      </c>
      <c r="F68" s="12">
        <v>57</v>
      </c>
    </row>
    <row r="69" spans="1:6" ht="30">
      <c r="A69" s="11">
        <v>9310130</v>
      </c>
      <c r="B69" s="16" t="s">
        <v>78</v>
      </c>
      <c r="C69" s="2"/>
      <c r="D69" s="2">
        <f t="shared" si="3"/>
        <v>16470</v>
      </c>
      <c r="E69" s="2">
        <f t="shared" si="4"/>
        <v>19764</v>
      </c>
      <c r="F69" s="12">
        <v>30.5</v>
      </c>
    </row>
    <row r="70" spans="1:6" ht="30">
      <c r="A70" s="11">
        <v>9310131</v>
      </c>
      <c r="B70" s="16" t="s">
        <v>79</v>
      </c>
      <c r="C70" s="2"/>
      <c r="D70" s="2">
        <f t="shared" si="3"/>
        <v>24840</v>
      </c>
      <c r="E70" s="2">
        <f t="shared" si="4"/>
        <v>29808</v>
      </c>
      <c r="F70" s="12">
        <v>46</v>
      </c>
    </row>
    <row r="71" spans="1:6" ht="30">
      <c r="A71" s="11">
        <v>9310132</v>
      </c>
      <c r="B71" s="16" t="s">
        <v>76</v>
      </c>
      <c r="C71" s="2"/>
      <c r="D71" s="2">
        <f aca="true" t="shared" si="5" ref="D71:D79">ROUND(F71*$F$5,0)</f>
        <v>33210</v>
      </c>
      <c r="E71" s="2">
        <f t="shared" si="4"/>
        <v>39852</v>
      </c>
      <c r="F71" s="12">
        <v>61.5</v>
      </c>
    </row>
    <row r="72" spans="1:6" ht="30">
      <c r="A72" s="11">
        <v>9310133</v>
      </c>
      <c r="B72" s="16" t="s">
        <v>80</v>
      </c>
      <c r="C72" s="2"/>
      <c r="D72" s="2">
        <f t="shared" si="5"/>
        <v>18900</v>
      </c>
      <c r="E72" s="2">
        <f t="shared" si="4"/>
        <v>22680</v>
      </c>
      <c r="F72" s="12">
        <v>35</v>
      </c>
    </row>
    <row r="73" spans="1:6" ht="30">
      <c r="A73" s="11">
        <v>9310134</v>
      </c>
      <c r="B73" s="16" t="s">
        <v>81</v>
      </c>
      <c r="C73" s="2"/>
      <c r="D73" s="2">
        <f t="shared" si="5"/>
        <v>27270</v>
      </c>
      <c r="E73" s="2">
        <f t="shared" si="4"/>
        <v>32724</v>
      </c>
      <c r="F73" s="12">
        <v>50.5</v>
      </c>
    </row>
    <row r="74" spans="1:6" ht="30">
      <c r="A74" s="11">
        <v>9310135</v>
      </c>
      <c r="B74" s="16" t="s">
        <v>77</v>
      </c>
      <c r="C74" s="2"/>
      <c r="D74" s="2">
        <f t="shared" si="5"/>
        <v>35640</v>
      </c>
      <c r="E74" s="2">
        <f t="shared" si="4"/>
        <v>42768</v>
      </c>
      <c r="F74" s="12">
        <v>66</v>
      </c>
    </row>
    <row r="75" spans="1:6" ht="30">
      <c r="A75" s="11">
        <v>9310136</v>
      </c>
      <c r="B75" s="16" t="s">
        <v>82</v>
      </c>
      <c r="C75" s="2"/>
      <c r="D75" s="2">
        <f t="shared" si="5"/>
        <v>24840</v>
      </c>
      <c r="E75" s="2">
        <f t="shared" si="4"/>
        <v>29808</v>
      </c>
      <c r="F75" s="12">
        <v>46</v>
      </c>
    </row>
    <row r="76" spans="1:6" ht="30">
      <c r="A76" s="11">
        <v>9310137</v>
      </c>
      <c r="B76" s="16" t="s">
        <v>83</v>
      </c>
      <c r="C76" s="2"/>
      <c r="D76" s="2">
        <f t="shared" si="5"/>
        <v>33210</v>
      </c>
      <c r="E76" s="2">
        <f t="shared" si="4"/>
        <v>39852</v>
      </c>
      <c r="F76" s="12">
        <v>61.5</v>
      </c>
    </row>
    <row r="77" spans="1:6" ht="30">
      <c r="A77" s="11">
        <v>9310138</v>
      </c>
      <c r="B77" s="16" t="s">
        <v>84</v>
      </c>
      <c r="C77" s="2"/>
      <c r="D77" s="2">
        <f t="shared" si="5"/>
        <v>41580</v>
      </c>
      <c r="E77" s="2">
        <f t="shared" si="4"/>
        <v>49896</v>
      </c>
      <c r="F77" s="12">
        <v>77</v>
      </c>
    </row>
    <row r="78" spans="1:6" ht="30">
      <c r="A78" s="11">
        <v>9310139</v>
      </c>
      <c r="B78" s="16" t="s">
        <v>86</v>
      </c>
      <c r="C78" s="2"/>
      <c r="D78" s="2">
        <f t="shared" si="5"/>
        <v>8370</v>
      </c>
      <c r="E78" s="2">
        <f t="shared" si="4"/>
        <v>10044</v>
      </c>
      <c r="F78" s="12">
        <v>15.5</v>
      </c>
    </row>
    <row r="79" spans="1:6" ht="30">
      <c r="A79" s="11">
        <v>9310140</v>
      </c>
      <c r="B79" s="16" t="s">
        <v>85</v>
      </c>
      <c r="C79" s="2"/>
      <c r="D79" s="2">
        <f t="shared" si="5"/>
        <v>12528</v>
      </c>
      <c r="E79" s="2">
        <f t="shared" si="4"/>
        <v>15033.6</v>
      </c>
      <c r="F79" s="12">
        <v>23.2</v>
      </c>
    </row>
    <row r="80" spans="1:6" ht="15.75">
      <c r="A80" s="21"/>
      <c r="B80" s="22"/>
      <c r="C80" s="18"/>
      <c r="D80" s="18"/>
      <c r="E80" s="18"/>
      <c r="F80" s="12"/>
    </row>
    <row r="81" spans="1:8" ht="31.5" customHeight="1" hidden="1">
      <c r="A81" s="26" t="s">
        <v>8</v>
      </c>
      <c r="B81" s="26"/>
      <c r="C81" s="13"/>
      <c r="D81" s="13"/>
      <c r="E81" s="13" t="s">
        <v>2</v>
      </c>
      <c r="F81" s="13"/>
      <c r="G81" s="4"/>
      <c r="H81" s="14"/>
    </row>
    <row r="82" spans="1:8" ht="19.5" customHeight="1" hidden="1">
      <c r="A82" s="20"/>
      <c r="B82" s="20"/>
      <c r="C82" s="13"/>
      <c r="D82" s="13"/>
      <c r="E82" s="13"/>
      <c r="F82" s="13"/>
      <c r="G82" s="4"/>
      <c r="H82" s="14"/>
    </row>
    <row r="83" spans="1:8" ht="19.5" customHeight="1" hidden="1">
      <c r="A83" s="26" t="s">
        <v>3</v>
      </c>
      <c r="B83" s="26"/>
      <c r="C83" s="13"/>
      <c r="D83" s="13"/>
      <c r="E83" s="13" t="s">
        <v>7</v>
      </c>
      <c r="F83" s="13"/>
      <c r="G83" s="4"/>
      <c r="H83" s="14"/>
    </row>
    <row r="84" spans="1:8" ht="19.5" customHeight="1" hidden="1">
      <c r="A84" s="20"/>
      <c r="B84" s="20"/>
      <c r="C84" s="13"/>
      <c r="D84" s="13"/>
      <c r="E84" s="13"/>
      <c r="F84" s="13"/>
      <c r="G84" s="4"/>
      <c r="H84" s="14"/>
    </row>
    <row r="85" spans="1:8" ht="19.5" customHeight="1" hidden="1">
      <c r="A85" s="26" t="s">
        <v>9</v>
      </c>
      <c r="B85" s="26"/>
      <c r="C85" s="13"/>
      <c r="D85" s="13"/>
      <c r="E85" s="13" t="s">
        <v>17</v>
      </c>
      <c r="F85" s="13"/>
      <c r="G85" s="4"/>
      <c r="H85" s="14"/>
    </row>
    <row r="86" spans="7:8" ht="19.5" customHeight="1" hidden="1">
      <c r="G86"/>
      <c r="H86" s="14"/>
    </row>
  </sheetData>
  <sheetProtection password="CC41" sheet="1"/>
  <mergeCells count="4">
    <mergeCell ref="A5:E5"/>
    <mergeCell ref="A81:B81"/>
    <mergeCell ref="A83:B83"/>
    <mergeCell ref="A85:B85"/>
  </mergeCells>
  <printOptions/>
  <pageMargins left="0.7" right="0.7" top="0.75" bottom="0.75" header="0.3" footer="0.3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2023-12-20T06:51:58Z</dcterms:modified>
  <cp:category/>
  <cp:version/>
  <cp:contentType/>
  <cp:contentStatus/>
</cp:coreProperties>
</file>